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cun\Desktop\2026 KİŞİ SAYILARI\"/>
    </mc:Choice>
  </mc:AlternateContent>
  <xr:revisionPtr revIDLastSave="0" documentId="13_ncr:1_{9BBC61C5-DF9C-4295-B115-4C970BD93B1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 (2025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8" i="1" l="1"/>
  <c r="F36" i="1" l="1"/>
  <c r="AB43" i="1" l="1"/>
  <c r="AC43" i="1" l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E36" i="1"/>
  <c r="D36" i="1"/>
  <c r="C36" i="1"/>
  <c r="B36" i="1"/>
  <c r="AC28" i="1"/>
  <c r="AB28" i="1"/>
  <c r="AA28" i="1"/>
  <c r="Z28" i="1"/>
  <c r="Y28" i="1"/>
  <c r="X28" i="1"/>
  <c r="W28" i="1"/>
  <c r="V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C45" i="1" l="1"/>
  <c r="AB45" i="1"/>
  <c r="Y45" i="1"/>
  <c r="X45" i="1"/>
  <c r="U45" i="1"/>
  <c r="T45" i="1"/>
  <c r="S45" i="1"/>
  <c r="R45" i="1"/>
  <c r="V45" i="1"/>
  <c r="W45" i="1"/>
  <c r="B45" i="1"/>
  <c r="Z45" i="1"/>
  <c r="AA45" i="1"/>
  <c r="Q45" i="1"/>
  <c r="P45" i="1"/>
  <c r="O45" i="1"/>
  <c r="N45" i="1"/>
  <c r="M45" i="1"/>
  <c r="L45" i="1"/>
  <c r="K45" i="1"/>
  <c r="J45" i="1"/>
  <c r="H45" i="1"/>
  <c r="I45" i="1"/>
  <c r="G45" i="1"/>
  <c r="F45" i="1"/>
  <c r="E45" i="1"/>
  <c r="D45" i="1"/>
  <c r="C45" i="1"/>
</calcChain>
</file>

<file path=xl/sharedStrings.xml><?xml version="1.0" encoding="utf-8"?>
<sst xmlns="http://schemas.openxmlformats.org/spreadsheetml/2006/main" count="78" uniqueCount="53">
  <si>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</si>
  <si>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13. Maaş</t>
  </si>
  <si>
    <t>Sayı</t>
  </si>
  <si>
    <t>Miktar</t>
  </si>
  <si>
    <t>Kadrolu Memurlar</t>
  </si>
  <si>
    <t>Siyasiler</t>
  </si>
  <si>
    <t>Öğretmenler</t>
  </si>
  <si>
    <t>Dış Temsilcilikler</t>
  </si>
  <si>
    <t>Kadrolu Memur</t>
  </si>
  <si>
    <t>Engelliler</t>
  </si>
  <si>
    <t>Diğer Kadrolu Memurlar</t>
  </si>
  <si>
    <t>Geçici Memurlar</t>
  </si>
  <si>
    <t>Sözleşmeli Memur</t>
  </si>
  <si>
    <t>Geçici Memur</t>
  </si>
  <si>
    <t>Diğer Geçici Memur</t>
  </si>
  <si>
    <t xml:space="preserve">Özelleştirme Kapsamı </t>
  </si>
  <si>
    <t>Toplam Memur</t>
  </si>
  <si>
    <t>İşçiler</t>
  </si>
  <si>
    <t>Kadrolu İşçi</t>
  </si>
  <si>
    <t>Geçici İşçi</t>
  </si>
  <si>
    <t>Diğer İşçiler</t>
  </si>
  <si>
    <t>Toplam İşçiler</t>
  </si>
  <si>
    <t>Emekliler</t>
  </si>
  <si>
    <t>Emekli Memur</t>
  </si>
  <si>
    <t>Belediye Emeklileri</t>
  </si>
  <si>
    <t>Mücahit Emekliler</t>
  </si>
  <si>
    <t>Emekli Sandığı Fonu</t>
  </si>
  <si>
    <t>Cemile Yardım Alanlar</t>
  </si>
  <si>
    <t>Toplam Emekliler</t>
  </si>
  <si>
    <t>Destek Verilenler</t>
  </si>
  <si>
    <t>Muhtaç Yoksullar</t>
  </si>
  <si>
    <t>Koruyucu Aileler</t>
  </si>
  <si>
    <t>Şehit Eşi-Malül-M.Gazi-Ebeveyin</t>
  </si>
  <si>
    <t>Genel Toplam</t>
  </si>
  <si>
    <t xml:space="preserve">Engelliler </t>
  </si>
  <si>
    <t>Engelli  İşçiler</t>
  </si>
  <si>
    <t>Aralık 2025</t>
  </si>
  <si>
    <t>Ocak 2026</t>
  </si>
  <si>
    <t>Şubat 2026</t>
  </si>
  <si>
    <t>Mart 2026</t>
  </si>
  <si>
    <t>Nisan 2026</t>
  </si>
  <si>
    <t>Mayıs 2026</t>
  </si>
  <si>
    <t>Haziran 2026</t>
  </si>
  <si>
    <t>Temmuz 2026</t>
  </si>
  <si>
    <t>Ağustos 2026</t>
  </si>
  <si>
    <t>Eylül 2026</t>
  </si>
  <si>
    <t>Ekim 2026</t>
  </si>
  <si>
    <t>Kasım 2026</t>
  </si>
  <si>
    <t>Aralık 2026</t>
  </si>
  <si>
    <t>* Engelli maaşı alan 5893 hak sahibine Ocak ek Ödeme olarak 5,881,616,27 TL , 5863 hak sahibine Şubat Ek Ödeme olarak  5,941,089,35 TL ödenmiştir.</t>
  </si>
  <si>
    <t>* Engelli maaşı alan 5885 hak sahibine Mart  Ek Ödeme olarak 5,934,124,07 TL  TL ödenmiştir.</t>
  </si>
  <si>
    <t>* Bayramlık ödeneği olarak ödenen Toplam 212,342,995,90 TL  Mart ayına dahil edilmiştir.</t>
  </si>
  <si>
    <t>* Engelli maaşı alan 5919 hak sahibine Nisan  Ek Ödeme olarak 5,964,764,74 TL  TL ödenmiştir.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</si>
</sst>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F]mmmm\ yy;@"/>
    <numFmt numFmtId="165" formatCode="_(* #,##0.00_);_(* \(#,##0.00\);_(* &quot;-&quot;??_);_(@_)"/>
    <numFmt numFmtId="166" formatCode="_(* #,##0_);_(* \(#,##0\);_(* &quot;-&quot;??_);_(@_)"/>
  </numFmts>
  <fonts count="27" x14ac:knownFonts="1">
    <font>
      <sz val="10"/>
      <name val="Arial"/>
    </font>
    <font>
      <sz val="10"/>
      <name val="Arial"/>
      <family val="2"/>
      <charset val="162"/>
    </font>
    <font>
      <b/>
      <sz val="8"/>
      <name val="Calibri"/>
      <family val="2"/>
      <charset val="162"/>
    </font>
    <font>
      <sz val="8"/>
      <name val="Calibri"/>
      <family val="2"/>
      <charset val="162"/>
    </font>
    <font>
      <sz val="12"/>
      <name val="Calibri"/>
      <family val="2"/>
      <charset val="162"/>
    </font>
    <font>
      <sz val="11"/>
      <name val="Calibri"/>
      <family val="2"/>
      <charset val="162"/>
    </font>
    <font>
      <b/>
      <u/>
      <sz val="14"/>
      <name val="Calibri"/>
      <family val="2"/>
      <charset val="162"/>
    </font>
    <font>
      <sz val="10"/>
      <name val="Calibri"/>
      <family val="2"/>
      <charset val="162"/>
    </font>
    <font>
      <b/>
      <sz val="14"/>
      <name val="Calibri"/>
      <family val="2"/>
      <charset val="162"/>
    </font>
    <font>
      <b/>
      <sz val="10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4"/>
      <name val="Calibri"/>
      <family val="2"/>
      <charset val="162"/>
      <scheme val="minor"/>
    </font>
    <font>
      <b/>
      <sz val="12"/>
      <name val="Calibri"/>
      <family val="2"/>
      <charset val="162"/>
    </font>
    <font>
      <sz val="12"/>
      <name val="Arial"/>
      <family val="2"/>
      <charset val="162"/>
    </font>
    <font>
      <b/>
      <sz val="11"/>
      <name val="Arial"/>
      <family val="2"/>
      <charset val="162"/>
    </font>
    <font>
      <b/>
      <sz val="12"/>
      <name val="Arial"/>
      <family val="2"/>
      <charset val="162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165" fontId="1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6" fillId="0" borderId="24" applyNumberFormat="0" applyFill="0" applyAlignment="0" applyProtection="0"/>
    <xf numFmtId="0" fontId="17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8" fillId="16" borderId="26" applyNumberFormat="0" applyAlignment="0" applyProtection="0"/>
    <xf numFmtId="0" fontId="19" fillId="7" borderId="27" applyNumberFormat="0" applyAlignment="0" applyProtection="0"/>
    <xf numFmtId="0" fontId="1" fillId="17" borderId="28" applyNumberFormat="0" applyFont="0" applyAlignment="0" applyProtection="0"/>
    <xf numFmtId="0" fontId="20" fillId="0" borderId="29" applyNumberFormat="0" applyFill="0" applyAlignment="0" applyProtection="0"/>
    <xf numFmtId="0" fontId="21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0" xfId="0" applyFont="1" applyFill="1" applyBorder="1"/>
    <xf numFmtId="166" fontId="7" fillId="0" borderId="0" xfId="1" applyNumberFormat="1" applyFont="1" applyFill="1" applyBorder="1" applyAlignment="1"/>
    <xf numFmtId="165" fontId="7" fillId="0" borderId="11" xfId="1" applyFont="1" applyFill="1" applyBorder="1" applyAlignment="1"/>
    <xf numFmtId="166" fontId="3" fillId="0" borderId="0" xfId="1" applyNumberFormat="1" applyFont="1" applyFill="1" applyBorder="1" applyAlignment="1"/>
    <xf numFmtId="165" fontId="3" fillId="0" borderId="11" xfId="1" applyFont="1" applyFill="1" applyBorder="1" applyAlignment="1"/>
    <xf numFmtId="0" fontId="5" fillId="0" borderId="0" xfId="0" applyFont="1" applyFill="1"/>
    <xf numFmtId="0" fontId="4" fillId="0" borderId="10" xfId="0" applyFont="1" applyFill="1" applyBorder="1"/>
    <xf numFmtId="165" fontId="7" fillId="0" borderId="10" xfId="1" applyFont="1" applyFill="1" applyBorder="1" applyAlignment="1"/>
    <xf numFmtId="0" fontId="3" fillId="0" borderId="10" xfId="0" applyFont="1" applyFill="1" applyBorder="1"/>
    <xf numFmtId="166" fontId="7" fillId="0" borderId="0" xfId="1" applyNumberFormat="1" applyFont="1" applyFill="1" applyBorder="1" applyAlignment="1">
      <alignment horizontal="right"/>
    </xf>
    <xf numFmtId="165" fontId="7" fillId="0" borderId="12" xfId="1" applyFont="1" applyFill="1" applyBorder="1" applyAlignment="1"/>
    <xf numFmtId="0" fontId="8" fillId="0" borderId="13" xfId="0" applyFont="1" applyFill="1" applyBorder="1"/>
    <xf numFmtId="166" fontId="9" fillId="0" borderId="14" xfId="1" applyNumberFormat="1" applyFont="1" applyFill="1" applyBorder="1" applyAlignment="1">
      <alignment horizontal="right"/>
    </xf>
    <xf numFmtId="165" fontId="9" fillId="0" borderId="15" xfId="1" applyFont="1" applyFill="1" applyBorder="1"/>
    <xf numFmtId="165" fontId="9" fillId="0" borderId="16" xfId="1" applyFont="1" applyFill="1" applyBorder="1"/>
    <xf numFmtId="0" fontId="7" fillId="0" borderId="10" xfId="0" applyFont="1" applyFill="1" applyBorder="1" applyAlignment="1"/>
    <xf numFmtId="3" fontId="4" fillId="0" borderId="10" xfId="0" applyNumberFormat="1" applyFont="1" applyFill="1" applyBorder="1"/>
    <xf numFmtId="3" fontId="5" fillId="0" borderId="0" xfId="0" applyNumberFormat="1" applyFont="1" applyFill="1"/>
    <xf numFmtId="0" fontId="2" fillId="0" borderId="17" xfId="0" applyFont="1" applyFill="1" applyBorder="1"/>
    <xf numFmtId="3" fontId="7" fillId="0" borderId="0" xfId="0" applyNumberFormat="1" applyFont="1" applyFill="1" applyBorder="1" applyAlignment="1">
      <alignment horizontal="right"/>
    </xf>
    <xf numFmtId="1" fontId="4" fillId="0" borderId="10" xfId="0" applyNumberFormat="1" applyFont="1" applyFill="1" applyBorder="1"/>
    <xf numFmtId="1" fontId="5" fillId="0" borderId="0" xfId="0" applyNumberFormat="1" applyFont="1" applyFill="1"/>
    <xf numFmtId="3" fontId="9" fillId="0" borderId="18" xfId="0" applyNumberFormat="1" applyFont="1" applyFill="1" applyBorder="1" applyAlignment="1">
      <alignment horizontal="right"/>
    </xf>
    <xf numFmtId="0" fontId="2" fillId="0" borderId="10" xfId="0" applyFont="1" applyFill="1" applyBorder="1"/>
    <xf numFmtId="0" fontId="4" fillId="0" borderId="19" xfId="0" applyFont="1" applyFill="1" applyBorder="1"/>
    <xf numFmtId="0" fontId="3" fillId="0" borderId="13" xfId="0" applyFont="1" applyFill="1" applyBorder="1"/>
    <xf numFmtId="3" fontId="7" fillId="0" borderId="18" xfId="0" applyNumberFormat="1" applyFont="1" applyFill="1" applyBorder="1" applyAlignment="1">
      <alignment horizontal="right"/>
    </xf>
    <xf numFmtId="165" fontId="7" fillId="0" borderId="10" xfId="1" applyFont="1" applyFill="1" applyBorder="1"/>
    <xf numFmtId="165" fontId="7" fillId="0" borderId="12" xfId="1" applyFont="1" applyFill="1" applyBorder="1"/>
    <xf numFmtId="0" fontId="5" fillId="0" borderId="0" xfId="0" applyFont="1" applyFill="1" applyBorder="1"/>
    <xf numFmtId="3" fontId="9" fillId="0" borderId="20" xfId="0" applyNumberFormat="1" applyFont="1" applyFill="1" applyBorder="1" applyAlignment="1">
      <alignment horizontal="right"/>
    </xf>
    <xf numFmtId="0" fontId="3" fillId="0" borderId="21" xfId="0" applyFont="1" applyFill="1" applyBorder="1" applyAlignment="1"/>
    <xf numFmtId="0" fontId="0" fillId="0" borderId="0" xfId="0" applyFill="1"/>
    <xf numFmtId="0" fontId="3" fillId="0" borderId="0" xfId="0" applyFont="1"/>
    <xf numFmtId="165" fontId="0" fillId="0" borderId="0" xfId="1" applyFont="1"/>
    <xf numFmtId="3" fontId="1" fillId="0" borderId="31" xfId="0" applyNumberFormat="1" applyFont="1" applyBorder="1"/>
    <xf numFmtId="4" fontId="1" fillId="0" borderId="32" xfId="0" applyNumberFormat="1" applyFont="1" applyBorder="1"/>
    <xf numFmtId="165" fontId="7" fillId="0" borderId="30" xfId="1" applyFont="1" applyFill="1" applyBorder="1" applyAlignment="1"/>
    <xf numFmtId="166" fontId="9" fillId="0" borderId="33" xfId="1" applyNumberFormat="1" applyFont="1" applyFill="1" applyBorder="1" applyAlignment="1">
      <alignment horizontal="right"/>
    </xf>
    <xf numFmtId="3" fontId="9" fillId="0" borderId="34" xfId="0" applyNumberFormat="1" applyFont="1" applyFill="1" applyBorder="1" applyAlignment="1">
      <alignment horizontal="right"/>
    </xf>
    <xf numFmtId="3" fontId="7" fillId="0" borderId="35" xfId="0" applyNumberFormat="1" applyFont="1" applyFill="1" applyBorder="1" applyAlignment="1">
      <alignment horizontal="right"/>
    </xf>
    <xf numFmtId="3" fontId="7" fillId="0" borderId="31" xfId="0" applyNumberFormat="1" applyFont="1" applyFill="1" applyBorder="1" applyAlignment="1">
      <alignment horizontal="right"/>
    </xf>
    <xf numFmtId="3" fontId="1" fillId="0" borderId="32" xfId="0" applyNumberFormat="1" applyFont="1" applyBorder="1"/>
    <xf numFmtId="165" fontId="9" fillId="0" borderId="11" xfId="1" applyFont="1" applyFill="1" applyBorder="1"/>
    <xf numFmtId="165" fontId="9" fillId="0" borderId="12" xfId="1" applyFont="1" applyFill="1" applyBorder="1"/>
    <xf numFmtId="165" fontId="7" fillId="0" borderId="35" xfId="1" applyFont="1" applyFill="1" applyBorder="1" applyAlignment="1"/>
    <xf numFmtId="165" fontId="7" fillId="0" borderId="31" xfId="1" applyFont="1" applyFill="1" applyBorder="1" applyAlignment="1"/>
    <xf numFmtId="4" fontId="1" fillId="0" borderId="31" xfId="0" applyNumberFormat="1" applyFont="1" applyBorder="1"/>
    <xf numFmtId="0" fontId="4" fillId="0" borderId="0" xfId="0" applyFont="1" applyFill="1" applyAlignment="1"/>
    <xf numFmtId="0" fontId="23" fillId="0" borderId="0" xfId="0" applyFont="1" applyFill="1" applyAlignment="1"/>
    <xf numFmtId="0" fontId="24" fillId="18" borderId="0" xfId="0" applyFont="1" applyFill="1"/>
    <xf numFmtId="0" fontId="24" fillId="0" borderId="0" xfId="0" applyFont="1"/>
    <xf numFmtId="0" fontId="8" fillId="0" borderId="0" xfId="0" applyFont="1" applyAlignment="1">
      <alignment horizontal="left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26" fillId="0" borderId="0" xfId="0" applyFont="1" applyAlignment="1">
      <alignment horizontal="left"/>
    </xf>
  </cellXfs>
  <cellStyles count="32">
    <cellStyle name="%20 - Vurgu1" xfId="2" xr:uid="{00000000-0005-0000-0000-000000000000}"/>
    <cellStyle name="%20 - Vurgu2" xfId="3" xr:uid="{00000000-0005-0000-0000-000001000000}"/>
    <cellStyle name="%20 - Vurgu3" xfId="4" xr:uid="{00000000-0005-0000-0000-000002000000}"/>
    <cellStyle name="%20 - Vurgu4" xfId="5" xr:uid="{00000000-0005-0000-0000-000003000000}"/>
    <cellStyle name="%20 - Vurgu5" xfId="6" xr:uid="{00000000-0005-0000-0000-000004000000}"/>
    <cellStyle name="%20 - Vurgu6" xfId="7" xr:uid="{00000000-0005-0000-0000-000005000000}"/>
    <cellStyle name="%40 - Vurgu1" xfId="8" xr:uid="{00000000-0005-0000-0000-000006000000}"/>
    <cellStyle name="%40 - Vurgu2" xfId="9" xr:uid="{00000000-0005-0000-0000-000007000000}"/>
    <cellStyle name="%40 - Vurgu3" xfId="10" xr:uid="{00000000-0005-0000-0000-000008000000}"/>
    <cellStyle name="%40 - Vurgu4" xfId="11" xr:uid="{00000000-0005-0000-0000-000009000000}"/>
    <cellStyle name="%40 - Vurgu5" xfId="12" xr:uid="{00000000-0005-0000-0000-00000A000000}"/>
    <cellStyle name="%40 - Vurgu6" xfId="13" xr:uid="{00000000-0005-0000-0000-00000B000000}"/>
    <cellStyle name="%60 - Vurgu1" xfId="14" xr:uid="{00000000-0005-0000-0000-00000C000000}"/>
    <cellStyle name="%60 - Vurgu2" xfId="15" xr:uid="{00000000-0005-0000-0000-00000D000000}"/>
    <cellStyle name="%60 - Vurgu3" xfId="16" xr:uid="{00000000-0005-0000-0000-00000E000000}"/>
    <cellStyle name="%60 - Vurgu4" xfId="17" xr:uid="{00000000-0005-0000-0000-00000F000000}"/>
    <cellStyle name="%60 - Vurgu5" xfId="18" xr:uid="{00000000-0005-0000-0000-000010000000}"/>
    <cellStyle name="%60 - Vurgu6" xfId="19" xr:uid="{00000000-0005-0000-0000-000011000000}"/>
    <cellStyle name="Açıklama Metni" xfId="20" xr:uid="{00000000-0005-0000-0000-000012000000}"/>
    <cellStyle name="Ana Başlık" xfId="21" xr:uid="{00000000-0005-0000-0000-000013000000}"/>
    <cellStyle name="Bağlı Hücre" xfId="22" xr:uid="{00000000-0005-0000-0000-000014000000}"/>
    <cellStyle name="Başlık 1" xfId="23" xr:uid="{00000000-0005-0000-0000-000015000000}"/>
    <cellStyle name="Başlık 2" xfId="24" xr:uid="{00000000-0005-0000-0000-000016000000}"/>
    <cellStyle name="Başlık 3" xfId="25" xr:uid="{00000000-0005-0000-0000-000017000000}"/>
    <cellStyle name="Başlık 4" xfId="26" xr:uid="{00000000-0005-0000-0000-000018000000}"/>
    <cellStyle name="Comma" xfId="1" builtinId="3"/>
    <cellStyle name="Çıkış" xfId="27" xr:uid="{00000000-0005-0000-0000-000019000000}"/>
    <cellStyle name="Giriş" xfId="28" xr:uid="{00000000-0005-0000-0000-00001A000000}"/>
    <cellStyle name="Normal" xfId="0" builtinId="0"/>
    <cellStyle name="Not" xfId="29" xr:uid="{00000000-0005-0000-0000-00001C000000}"/>
    <cellStyle name="Toplam" xfId="30" xr:uid="{00000000-0005-0000-0000-00001D000000}"/>
    <cellStyle name="Uyarı Metni" xfId="31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56"/>
  <sheetViews>
    <sheetView tabSelected="1" topLeftCell="A29" zoomScale="130" zoomScaleNormal="130" workbookViewId="0">
      <pane xSplit="1" topLeftCell="G1" activePane="topRight" state="frozen"/>
      <selection pane="topRight" activeCell="K40" sqref="K40"/>
    </sheetView>
  </sheetViews>
  <sheetFormatPr defaultRowHeight="12.75" x14ac:dyDescent="0.2"/>
  <cols>
    <col min="1" max="1" width="32" style="43" customWidth="1"/>
    <col min="2" max="2" width="7.5703125" customWidth="1"/>
    <col min="3" max="3" width="16.140625" customWidth="1"/>
    <col min="4" max="4" width="7.42578125" customWidth="1"/>
    <col min="5" max="5" width="15.85546875" customWidth="1"/>
    <col min="6" max="6" width="7.42578125" customWidth="1"/>
    <col min="7" max="7" width="16.28515625" customWidth="1"/>
    <col min="8" max="8" width="7.42578125" customWidth="1"/>
    <col min="9" max="9" width="16.42578125" customWidth="1"/>
    <col min="10" max="10" width="7.42578125" customWidth="1"/>
    <col min="11" max="11" width="16.7109375" customWidth="1"/>
    <col min="12" max="12" width="7.42578125" customWidth="1"/>
    <col min="13" max="13" width="17" customWidth="1"/>
    <col min="14" max="14" width="7.42578125" customWidth="1"/>
    <col min="15" max="15" width="17.5703125" customWidth="1"/>
    <col min="16" max="16" width="7.42578125" customWidth="1"/>
    <col min="17" max="17" width="17.5703125" customWidth="1"/>
    <col min="18" max="18" width="7.42578125" customWidth="1"/>
    <col min="19" max="19" width="16.7109375" customWidth="1"/>
    <col min="20" max="20" width="9.42578125" customWidth="1"/>
    <col min="21" max="21" width="16.28515625" customWidth="1"/>
    <col min="22" max="22" width="7.42578125" customWidth="1"/>
    <col min="23" max="23" width="16" customWidth="1"/>
    <col min="24" max="24" width="7.42578125" customWidth="1"/>
    <col min="25" max="25" width="17.42578125" customWidth="1"/>
    <col min="26" max="26" width="7.42578125" customWidth="1"/>
    <col min="27" max="27" width="16.140625" customWidth="1"/>
    <col min="28" max="28" width="7.42578125" customWidth="1"/>
    <col min="29" max="29" width="16" customWidth="1"/>
  </cols>
  <sheetData>
    <row r="2" spans="1:29" x14ac:dyDescent="0.2">
      <c r="A2" s="1" t="s">
        <v>0</v>
      </c>
    </row>
    <row r="3" spans="1:29" ht="13.5" thickBot="1" x14ac:dyDescent="0.25">
      <c r="A3" s="2"/>
    </row>
    <row r="4" spans="1:29" s="4" customFormat="1" ht="15.75" x14ac:dyDescent="0.25">
      <c r="A4" s="3"/>
      <c r="B4" s="63" t="s">
        <v>36</v>
      </c>
      <c r="C4" s="64"/>
      <c r="D4" s="71" t="s">
        <v>37</v>
      </c>
      <c r="E4" s="64"/>
      <c r="F4" s="63" t="s">
        <v>38</v>
      </c>
      <c r="G4" s="71"/>
      <c r="H4" s="63" t="s">
        <v>39</v>
      </c>
      <c r="I4" s="64"/>
      <c r="J4" s="63" t="s">
        <v>40</v>
      </c>
      <c r="K4" s="64"/>
      <c r="L4" s="63" t="s">
        <v>41</v>
      </c>
      <c r="M4" s="64"/>
      <c r="N4" s="63" t="s">
        <v>42</v>
      </c>
      <c r="O4" s="64"/>
      <c r="P4" s="63" t="s">
        <v>43</v>
      </c>
      <c r="Q4" s="64"/>
      <c r="R4" s="63" t="s">
        <v>44</v>
      </c>
      <c r="S4" s="64"/>
      <c r="T4" s="63" t="s">
        <v>45</v>
      </c>
      <c r="U4" s="64"/>
      <c r="V4" s="63" t="s">
        <v>46</v>
      </c>
      <c r="W4" s="64"/>
      <c r="X4" s="63" t="s">
        <v>47</v>
      </c>
      <c r="Y4" s="64"/>
      <c r="Z4" s="63" t="s">
        <v>48</v>
      </c>
      <c r="AA4" s="64"/>
      <c r="AB4" s="69" t="s">
        <v>1</v>
      </c>
      <c r="AC4" s="70"/>
    </row>
    <row r="5" spans="1:29" s="4" customFormat="1" ht="16.5" thickBot="1" x14ac:dyDescent="0.3">
      <c r="A5" s="5"/>
      <c r="B5" s="6" t="s">
        <v>2</v>
      </c>
      <c r="C5" s="7" t="s">
        <v>3</v>
      </c>
      <c r="D5" s="6" t="s">
        <v>2</v>
      </c>
      <c r="E5" s="7" t="s">
        <v>3</v>
      </c>
      <c r="F5" s="6"/>
      <c r="G5" s="8" t="s">
        <v>3</v>
      </c>
      <c r="H5" s="9" t="s">
        <v>2</v>
      </c>
      <c r="I5" s="7" t="s">
        <v>3</v>
      </c>
      <c r="J5" s="6" t="s">
        <v>2</v>
      </c>
      <c r="K5" s="7" t="s">
        <v>3</v>
      </c>
      <c r="L5" s="6" t="s">
        <v>2</v>
      </c>
      <c r="M5" s="7" t="s">
        <v>3</v>
      </c>
      <c r="N5" s="6" t="s">
        <v>2</v>
      </c>
      <c r="O5" s="7" t="s">
        <v>3</v>
      </c>
      <c r="P5" s="6" t="s">
        <v>2</v>
      </c>
      <c r="Q5" s="7" t="s">
        <v>3</v>
      </c>
      <c r="R5" s="6" t="s">
        <v>2</v>
      </c>
      <c r="S5" s="7" t="s">
        <v>3</v>
      </c>
      <c r="T5" s="6" t="s">
        <v>2</v>
      </c>
      <c r="U5" s="7" t="s">
        <v>3</v>
      </c>
      <c r="V5" s="6" t="s">
        <v>2</v>
      </c>
      <c r="W5" s="7" t="s">
        <v>3</v>
      </c>
      <c r="X5" s="6" t="s">
        <v>2</v>
      </c>
      <c r="Y5" s="7" t="s">
        <v>3</v>
      </c>
      <c r="Z5" s="6" t="s">
        <v>2</v>
      </c>
      <c r="AA5" s="7" t="s">
        <v>3</v>
      </c>
      <c r="AB5" s="9" t="s">
        <v>2</v>
      </c>
      <c r="AC5" s="7" t="s">
        <v>3</v>
      </c>
    </row>
    <row r="6" spans="1:29" s="15" customFormat="1" ht="17.100000000000001" customHeight="1" x14ac:dyDescent="0.3">
      <c r="A6" s="10" t="s">
        <v>4</v>
      </c>
      <c r="B6" s="11"/>
      <c r="C6" s="12"/>
      <c r="D6" s="11"/>
      <c r="E6" s="12"/>
      <c r="F6" s="11"/>
      <c r="G6" s="12"/>
      <c r="H6" s="13"/>
      <c r="I6" s="14"/>
      <c r="J6" s="13"/>
      <c r="K6" s="14"/>
      <c r="L6" s="13"/>
      <c r="M6" s="14"/>
      <c r="N6" s="13"/>
      <c r="O6" s="14"/>
      <c r="P6" s="13"/>
      <c r="Q6" s="14"/>
      <c r="R6" s="13"/>
      <c r="S6" s="14"/>
      <c r="T6" s="13"/>
      <c r="U6" s="14"/>
      <c r="V6" s="13"/>
      <c r="W6" s="14"/>
      <c r="X6" s="13"/>
      <c r="Y6" s="14"/>
      <c r="Z6" s="13"/>
      <c r="AA6" s="14"/>
      <c r="AB6" s="13"/>
      <c r="AC6" s="14"/>
    </row>
    <row r="7" spans="1:29" s="15" customFormat="1" ht="17.100000000000001" customHeight="1" x14ac:dyDescent="0.25">
      <c r="A7" s="16" t="s">
        <v>5</v>
      </c>
      <c r="B7" s="11">
        <v>51</v>
      </c>
      <c r="C7" s="17">
        <v>20478112.16</v>
      </c>
      <c r="D7" s="11">
        <v>51</v>
      </c>
      <c r="E7" s="17">
        <v>24881320.399999999</v>
      </c>
      <c r="F7" s="11">
        <v>51</v>
      </c>
      <c r="G7" s="17">
        <v>24881320.399999999</v>
      </c>
      <c r="H7" s="11">
        <v>51</v>
      </c>
      <c r="I7" s="17">
        <v>24881320.399999999</v>
      </c>
      <c r="J7" s="11">
        <v>51</v>
      </c>
      <c r="K7" s="17">
        <v>24881320.399999999</v>
      </c>
      <c r="L7" s="11"/>
      <c r="M7" s="17"/>
      <c r="N7" s="11"/>
      <c r="O7" s="17"/>
      <c r="P7" s="11"/>
      <c r="Q7" s="17"/>
      <c r="R7" s="11"/>
      <c r="S7" s="17"/>
      <c r="T7" s="11"/>
      <c r="U7" s="17"/>
      <c r="V7" s="11"/>
      <c r="W7" s="17"/>
      <c r="X7" s="11"/>
      <c r="Y7" s="17"/>
      <c r="Z7" s="11"/>
      <c r="AA7" s="17"/>
      <c r="AB7" s="11"/>
      <c r="AC7" s="17"/>
    </row>
    <row r="8" spans="1:29" s="15" customFormat="1" ht="17.100000000000001" customHeight="1" x14ac:dyDescent="0.25">
      <c r="A8" s="16" t="s">
        <v>6</v>
      </c>
      <c r="B8" s="11">
        <v>4711</v>
      </c>
      <c r="C8" s="17">
        <v>818733821.99000001</v>
      </c>
      <c r="D8" s="11">
        <v>4707</v>
      </c>
      <c r="E8" s="17">
        <v>991249258.38</v>
      </c>
      <c r="F8" s="11">
        <v>4679</v>
      </c>
      <c r="G8" s="17">
        <v>988310889.73000002</v>
      </c>
      <c r="H8" s="11">
        <v>4690</v>
      </c>
      <c r="I8" s="17">
        <v>989834515.12</v>
      </c>
      <c r="J8" s="11">
        <v>4711</v>
      </c>
      <c r="K8" s="17">
        <v>994177723.39999998</v>
      </c>
      <c r="L8" s="11"/>
      <c r="M8" s="17"/>
      <c r="N8" s="11"/>
      <c r="O8" s="17"/>
      <c r="P8" s="11"/>
      <c r="Q8" s="17"/>
      <c r="R8" s="11"/>
      <c r="S8" s="17"/>
      <c r="T8" s="11"/>
      <c r="U8" s="17"/>
      <c r="V8" s="11"/>
      <c r="W8" s="17"/>
      <c r="X8" s="11"/>
      <c r="Y8" s="17"/>
      <c r="Z8" s="11"/>
      <c r="AA8" s="17"/>
      <c r="AB8" s="11"/>
      <c r="AC8" s="17"/>
    </row>
    <row r="9" spans="1:29" s="15" customFormat="1" ht="17.100000000000001" customHeight="1" x14ac:dyDescent="0.25">
      <c r="A9" s="16" t="s">
        <v>7</v>
      </c>
      <c r="B9" s="11">
        <v>74</v>
      </c>
      <c r="C9" s="17">
        <v>26375060.989999998</v>
      </c>
      <c r="D9" s="11">
        <v>72</v>
      </c>
      <c r="E9" s="17">
        <v>30673556.420000002</v>
      </c>
      <c r="F9" s="11">
        <v>72</v>
      </c>
      <c r="G9" s="17">
        <v>30943317.719999999</v>
      </c>
      <c r="H9" s="11">
        <v>71</v>
      </c>
      <c r="I9" s="17">
        <v>30715189.57</v>
      </c>
      <c r="J9" s="11">
        <v>72</v>
      </c>
      <c r="K9" s="17">
        <v>31604786.149999999</v>
      </c>
      <c r="L9" s="11"/>
      <c r="M9" s="17"/>
      <c r="N9" s="11"/>
      <c r="O9" s="17"/>
      <c r="P9" s="11"/>
      <c r="Q9" s="17"/>
      <c r="R9" s="11"/>
      <c r="S9" s="17"/>
      <c r="T9" s="11"/>
      <c r="U9" s="17"/>
      <c r="V9" s="11"/>
      <c r="W9" s="17"/>
      <c r="X9" s="11"/>
      <c r="Y9" s="17"/>
      <c r="Z9" s="11"/>
      <c r="AA9" s="17"/>
      <c r="AB9" s="11"/>
      <c r="AC9" s="17"/>
    </row>
    <row r="10" spans="1:29" s="15" customFormat="1" ht="17.100000000000001" customHeight="1" x14ac:dyDescent="0.25">
      <c r="A10" s="16" t="s">
        <v>8</v>
      </c>
      <c r="B10" s="11">
        <v>5316</v>
      </c>
      <c r="C10" s="17">
        <v>894473666.78999996</v>
      </c>
      <c r="D10" s="11">
        <v>5335</v>
      </c>
      <c r="E10" s="17">
        <v>1082997245.22</v>
      </c>
      <c r="F10" s="11">
        <v>5258</v>
      </c>
      <c r="G10" s="17">
        <v>1078168036.21</v>
      </c>
      <c r="H10" s="11">
        <v>5377</v>
      </c>
      <c r="I10" s="17">
        <v>1092978298.1099999</v>
      </c>
      <c r="J10" s="11">
        <v>5386</v>
      </c>
      <c r="K10" s="17">
        <v>1096100139.4400001</v>
      </c>
      <c r="L10" s="11"/>
      <c r="M10" s="17"/>
      <c r="N10" s="11"/>
      <c r="O10" s="17"/>
      <c r="P10" s="11"/>
      <c r="Q10" s="17"/>
      <c r="R10" s="11"/>
      <c r="S10" s="17"/>
      <c r="T10" s="11"/>
      <c r="U10" s="17"/>
      <c r="V10" s="11"/>
      <c r="W10" s="17"/>
      <c r="X10" s="11"/>
      <c r="Y10" s="17"/>
      <c r="Z10" s="11"/>
      <c r="AA10" s="17"/>
      <c r="AB10" s="11"/>
      <c r="AC10" s="17"/>
    </row>
    <row r="11" spans="1:29" s="15" customFormat="1" ht="17.100000000000001" customHeight="1" x14ac:dyDescent="0.25">
      <c r="A11" s="16" t="s">
        <v>9</v>
      </c>
      <c r="B11" s="11">
        <v>265</v>
      </c>
      <c r="C11" s="17">
        <v>39021595.020000003</v>
      </c>
      <c r="D11" s="11">
        <v>266</v>
      </c>
      <c r="E11" s="17">
        <v>46985494.490000002</v>
      </c>
      <c r="F11" s="11">
        <v>261</v>
      </c>
      <c r="G11" s="17">
        <v>46910220.079999998</v>
      </c>
      <c r="H11" s="11">
        <v>263</v>
      </c>
      <c r="I11" s="17">
        <v>46709597.649999999</v>
      </c>
      <c r="J11" s="11">
        <v>261</v>
      </c>
      <c r="K11" s="17">
        <v>46746087.509999998</v>
      </c>
      <c r="L11" s="11"/>
      <c r="M11" s="17"/>
      <c r="N11" s="11"/>
      <c r="O11" s="17"/>
      <c r="P11" s="11"/>
      <c r="Q11" s="17"/>
      <c r="R11" s="11"/>
      <c r="S11" s="17"/>
      <c r="T11" s="11"/>
      <c r="U11" s="17"/>
      <c r="V11" s="11"/>
      <c r="W11" s="17"/>
      <c r="X11" s="11"/>
      <c r="Y11" s="17"/>
      <c r="Z11" s="11"/>
      <c r="AA11" s="17"/>
      <c r="AB11" s="11"/>
      <c r="AC11" s="17"/>
    </row>
    <row r="12" spans="1:29" s="15" customFormat="1" ht="17.100000000000001" customHeight="1" x14ac:dyDescent="0.25">
      <c r="A12" s="16" t="s">
        <v>10</v>
      </c>
      <c r="B12" s="11">
        <v>3470</v>
      </c>
      <c r="C12" s="17">
        <v>598672207.60000002</v>
      </c>
      <c r="D12" s="11">
        <v>3467</v>
      </c>
      <c r="E12" s="17">
        <v>725918346.23000002</v>
      </c>
      <c r="F12" s="11">
        <v>3676</v>
      </c>
      <c r="G12" s="17">
        <v>751920015.22000003</v>
      </c>
      <c r="H12" s="11">
        <v>3665</v>
      </c>
      <c r="I12" s="17">
        <v>753132685.65999997</v>
      </c>
      <c r="J12" s="11">
        <v>3650</v>
      </c>
      <c r="K12" s="17">
        <v>748283761.83000004</v>
      </c>
      <c r="L12" s="11"/>
      <c r="M12" s="17"/>
      <c r="N12" s="11"/>
      <c r="O12" s="17"/>
      <c r="P12" s="11"/>
      <c r="Q12" s="17"/>
      <c r="R12" s="11"/>
      <c r="S12" s="17"/>
      <c r="T12" s="11"/>
      <c r="U12" s="17"/>
      <c r="V12" s="11"/>
      <c r="W12" s="17"/>
      <c r="X12" s="11"/>
      <c r="Y12" s="17"/>
      <c r="Z12" s="11"/>
      <c r="AA12" s="17"/>
      <c r="AB12" s="11"/>
      <c r="AC12" s="17"/>
    </row>
    <row r="13" spans="1:29" s="15" customFormat="1" ht="17.100000000000001" customHeight="1" x14ac:dyDescent="0.25">
      <c r="A13" s="16"/>
      <c r="B13" s="11"/>
      <c r="C13" s="17"/>
      <c r="D13" s="11"/>
      <c r="E13" s="17"/>
      <c r="F13" s="11"/>
      <c r="G13" s="17"/>
      <c r="H13" s="11"/>
      <c r="I13" s="17"/>
      <c r="J13" s="11"/>
      <c r="K13" s="17"/>
      <c r="L13" s="11"/>
      <c r="M13" s="17"/>
      <c r="N13" s="11"/>
      <c r="O13" s="17"/>
      <c r="P13" s="11"/>
      <c r="Q13" s="17"/>
      <c r="R13" s="11"/>
      <c r="S13" s="17"/>
      <c r="T13" s="11"/>
      <c r="U13" s="17"/>
      <c r="V13" s="11"/>
      <c r="W13" s="17"/>
      <c r="X13" s="11"/>
      <c r="Y13" s="17"/>
      <c r="Z13" s="11"/>
      <c r="AA13" s="17"/>
      <c r="AB13" s="11"/>
      <c r="AC13" s="17"/>
    </row>
    <row r="14" spans="1:29" s="15" customFormat="1" ht="17.100000000000001" customHeight="1" x14ac:dyDescent="0.3">
      <c r="A14" s="10" t="s">
        <v>11</v>
      </c>
      <c r="B14" s="11"/>
      <c r="C14" s="17"/>
      <c r="D14" s="11"/>
      <c r="E14" s="17"/>
      <c r="F14" s="11"/>
      <c r="G14" s="17"/>
      <c r="H14" s="11"/>
      <c r="I14" s="17"/>
      <c r="J14" s="11"/>
      <c r="K14" s="17"/>
      <c r="L14" s="11"/>
      <c r="M14" s="17"/>
      <c r="N14" s="11"/>
      <c r="O14" s="17"/>
      <c r="P14" s="11"/>
      <c r="Q14" s="17"/>
      <c r="R14" s="11"/>
      <c r="S14" s="17"/>
      <c r="T14" s="11"/>
      <c r="U14" s="17"/>
      <c r="V14" s="11"/>
      <c r="W14" s="17"/>
      <c r="X14" s="11"/>
      <c r="Y14" s="17"/>
      <c r="Z14" s="11"/>
      <c r="AA14" s="17"/>
      <c r="AB14" s="11"/>
      <c r="AC14" s="17"/>
    </row>
    <row r="15" spans="1:29" s="15" customFormat="1" ht="17.100000000000001" customHeight="1" x14ac:dyDescent="0.25">
      <c r="A15" s="16" t="s">
        <v>12</v>
      </c>
      <c r="B15" s="11">
        <v>410</v>
      </c>
      <c r="C15" s="17">
        <v>83403460.260000005</v>
      </c>
      <c r="D15" s="11">
        <v>403</v>
      </c>
      <c r="E15" s="17">
        <v>103047302.03</v>
      </c>
      <c r="F15" s="11">
        <v>409</v>
      </c>
      <c r="G15" s="17">
        <v>102667598.89</v>
      </c>
      <c r="H15" s="11">
        <v>410</v>
      </c>
      <c r="I15" s="17">
        <v>103902543.55</v>
      </c>
      <c r="J15" s="11">
        <v>408</v>
      </c>
      <c r="K15" s="17">
        <v>103572573.76000001</v>
      </c>
      <c r="L15" s="11"/>
      <c r="M15" s="17"/>
      <c r="N15" s="11"/>
      <c r="O15" s="17"/>
      <c r="P15" s="11"/>
      <c r="Q15" s="17"/>
      <c r="R15" s="11"/>
      <c r="S15" s="17"/>
      <c r="T15" s="11"/>
      <c r="U15" s="17"/>
      <c r="V15" s="11"/>
      <c r="W15" s="17"/>
      <c r="X15" s="11"/>
      <c r="Y15" s="17"/>
      <c r="Z15" s="11"/>
      <c r="AA15" s="17"/>
      <c r="AB15" s="11"/>
      <c r="AC15" s="17"/>
    </row>
    <row r="16" spans="1:29" s="15" customFormat="1" ht="17.100000000000001" customHeight="1" x14ac:dyDescent="0.25">
      <c r="A16" s="16" t="s">
        <v>13</v>
      </c>
      <c r="B16" s="11">
        <v>812</v>
      </c>
      <c r="C16" s="17">
        <v>125106322.18000001</v>
      </c>
      <c r="D16" s="11">
        <v>822</v>
      </c>
      <c r="E16" s="17">
        <v>152254168.86000001</v>
      </c>
      <c r="F16" s="11">
        <v>818</v>
      </c>
      <c r="G16" s="17">
        <v>152062086.24000001</v>
      </c>
      <c r="H16" s="11">
        <v>816</v>
      </c>
      <c r="I16" s="17">
        <v>151893713.68000001</v>
      </c>
      <c r="J16" s="11">
        <v>816</v>
      </c>
      <c r="K16" s="17">
        <v>152263927.31999999</v>
      </c>
      <c r="L16" s="11"/>
      <c r="M16" s="17"/>
      <c r="N16" s="11"/>
      <c r="O16" s="17"/>
      <c r="P16" s="11"/>
      <c r="Q16" s="17"/>
      <c r="R16" s="11"/>
      <c r="S16" s="17"/>
      <c r="T16" s="11"/>
      <c r="U16" s="17"/>
      <c r="V16" s="11"/>
      <c r="W16" s="17"/>
      <c r="X16" s="11"/>
      <c r="Y16" s="17"/>
      <c r="Z16" s="11"/>
      <c r="AA16" s="17"/>
      <c r="AB16" s="11"/>
      <c r="AC16" s="17"/>
    </row>
    <row r="17" spans="1:29" s="15" customFormat="1" ht="17.100000000000001" customHeight="1" x14ac:dyDescent="0.25">
      <c r="A17" s="16" t="s">
        <v>14</v>
      </c>
      <c r="B17" s="11">
        <v>1253</v>
      </c>
      <c r="C17" s="17">
        <v>197877756.59999999</v>
      </c>
      <c r="D17" s="11">
        <v>1239</v>
      </c>
      <c r="E17" s="17">
        <v>240323034.99000001</v>
      </c>
      <c r="F17" s="11">
        <v>1271</v>
      </c>
      <c r="G17" s="17">
        <v>243879007.65000001</v>
      </c>
      <c r="H17" s="11">
        <v>1305</v>
      </c>
      <c r="I17" s="17">
        <v>249369435.09</v>
      </c>
      <c r="J17" s="11">
        <v>1300</v>
      </c>
      <c r="K17" s="17">
        <v>248199576.84</v>
      </c>
      <c r="L17" s="11"/>
      <c r="M17" s="17"/>
      <c r="N17" s="11"/>
      <c r="O17" s="17"/>
      <c r="P17" s="11"/>
      <c r="Q17" s="17"/>
      <c r="R17" s="11"/>
      <c r="S17" s="17"/>
      <c r="T17" s="11"/>
      <c r="U17" s="17"/>
      <c r="V17" s="11"/>
      <c r="W17" s="17"/>
      <c r="X17" s="11"/>
      <c r="Y17" s="17"/>
      <c r="Z17" s="11"/>
      <c r="AA17" s="17"/>
      <c r="AB17" s="11"/>
      <c r="AC17" s="17"/>
    </row>
    <row r="18" spans="1:29" s="15" customFormat="1" ht="17.100000000000001" customHeight="1" x14ac:dyDescent="0.25">
      <c r="A18" s="16" t="s">
        <v>15</v>
      </c>
      <c r="B18" s="11">
        <v>345</v>
      </c>
      <c r="C18" s="17">
        <v>53736235.670000002</v>
      </c>
      <c r="D18" s="11">
        <v>345</v>
      </c>
      <c r="E18" s="17">
        <v>65501539.68</v>
      </c>
      <c r="F18" s="11">
        <v>342</v>
      </c>
      <c r="G18" s="17">
        <v>65001142.899999999</v>
      </c>
      <c r="H18" s="11">
        <v>340</v>
      </c>
      <c r="I18" s="17">
        <v>65026688.840000004</v>
      </c>
      <c r="J18" s="11">
        <v>339</v>
      </c>
      <c r="K18" s="17">
        <v>64925393.960000001</v>
      </c>
      <c r="L18" s="11"/>
      <c r="M18" s="17"/>
      <c r="N18" s="11"/>
      <c r="O18" s="17"/>
      <c r="P18" s="11"/>
      <c r="Q18" s="17"/>
      <c r="R18" s="11"/>
      <c r="S18" s="17"/>
      <c r="T18" s="11"/>
      <c r="U18" s="17"/>
      <c r="V18" s="11"/>
      <c r="W18" s="17"/>
      <c r="X18" s="11"/>
      <c r="Y18" s="17"/>
      <c r="Z18" s="11"/>
      <c r="AA18" s="17"/>
      <c r="AB18" s="11"/>
      <c r="AC18" s="17"/>
    </row>
    <row r="19" spans="1:29" s="15" customFormat="1" ht="17.100000000000001" customHeight="1" thickBot="1" x14ac:dyDescent="0.3">
      <c r="A19" s="18"/>
      <c r="B19" s="19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9"/>
      <c r="O19" s="20"/>
      <c r="P19" s="19"/>
      <c r="Q19" s="20"/>
      <c r="R19" s="19"/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</row>
    <row r="20" spans="1:29" s="15" customFormat="1" ht="17.100000000000001" customHeight="1" thickBot="1" x14ac:dyDescent="0.35">
      <c r="A20" s="21" t="s">
        <v>16</v>
      </c>
      <c r="B20" s="22">
        <f>SUM(B7:B19)</f>
        <v>16707</v>
      </c>
      <c r="C20" s="23">
        <f>SUM(C7:C19)</f>
        <v>2857878239.2599998</v>
      </c>
      <c r="D20" s="22">
        <f t="shared" ref="D20:AA20" si="0">SUM(D7:D19)</f>
        <v>16707</v>
      </c>
      <c r="E20" s="23">
        <f t="shared" si="0"/>
        <v>3463831266.7000003</v>
      </c>
      <c r="F20" s="22">
        <f t="shared" si="0"/>
        <v>16837</v>
      </c>
      <c r="G20" s="23">
        <f t="shared" si="0"/>
        <v>3484743635.04</v>
      </c>
      <c r="H20" s="22">
        <f t="shared" si="0"/>
        <v>16988</v>
      </c>
      <c r="I20" s="23">
        <f t="shared" si="0"/>
        <v>3508443987.6700001</v>
      </c>
      <c r="J20" s="22">
        <f t="shared" si="0"/>
        <v>16994</v>
      </c>
      <c r="K20" s="23">
        <f t="shared" si="0"/>
        <v>3510755290.6100006</v>
      </c>
      <c r="L20" s="22">
        <f t="shared" si="0"/>
        <v>0</v>
      </c>
      <c r="M20" s="23">
        <f t="shared" si="0"/>
        <v>0</v>
      </c>
      <c r="N20" s="22">
        <f t="shared" si="0"/>
        <v>0</v>
      </c>
      <c r="O20" s="23">
        <f t="shared" si="0"/>
        <v>0</v>
      </c>
      <c r="P20" s="22">
        <f t="shared" si="0"/>
        <v>0</v>
      </c>
      <c r="Q20" s="23">
        <f t="shared" si="0"/>
        <v>0</v>
      </c>
      <c r="R20" s="22">
        <f t="shared" si="0"/>
        <v>0</v>
      </c>
      <c r="S20" s="23">
        <f t="shared" si="0"/>
        <v>0</v>
      </c>
      <c r="T20" s="22">
        <f t="shared" si="0"/>
        <v>0</v>
      </c>
      <c r="U20" s="23">
        <f t="shared" si="0"/>
        <v>0</v>
      </c>
      <c r="V20" s="22">
        <f t="shared" si="0"/>
        <v>0</v>
      </c>
      <c r="W20" s="23">
        <f t="shared" si="0"/>
        <v>0</v>
      </c>
      <c r="X20" s="22">
        <f t="shared" si="0"/>
        <v>0</v>
      </c>
      <c r="Y20" s="23">
        <f t="shared" si="0"/>
        <v>0</v>
      </c>
      <c r="Z20" s="22">
        <f t="shared" si="0"/>
        <v>0</v>
      </c>
      <c r="AA20" s="23">
        <f t="shared" si="0"/>
        <v>0</v>
      </c>
      <c r="AB20" s="22">
        <f>SUM(AB7:AB19)</f>
        <v>0</v>
      </c>
      <c r="AC20" s="24">
        <f>SUM(AC7:AC19)</f>
        <v>0</v>
      </c>
    </row>
    <row r="21" spans="1:29" s="15" customFormat="1" ht="12.75" customHeight="1" x14ac:dyDescent="0.25">
      <c r="A21" s="25"/>
      <c r="B21" s="19"/>
      <c r="C21" s="12"/>
      <c r="D21" s="19"/>
      <c r="E21" s="12"/>
      <c r="F21" s="19"/>
      <c r="G21" s="12"/>
      <c r="H21" s="19"/>
      <c r="I21" s="12"/>
      <c r="J21" s="19"/>
      <c r="K21" s="12"/>
      <c r="L21" s="19"/>
      <c r="M21" s="12"/>
      <c r="N21" s="19"/>
      <c r="O21" s="12"/>
      <c r="P21" s="19"/>
      <c r="Q21" s="12"/>
      <c r="R21" s="19"/>
      <c r="S21" s="12"/>
      <c r="T21" s="19"/>
      <c r="U21" s="12"/>
      <c r="V21" s="19"/>
      <c r="W21" s="12"/>
      <c r="X21" s="19"/>
      <c r="Y21" s="12"/>
      <c r="Z21" s="19"/>
      <c r="AA21" s="12"/>
      <c r="AB21" s="19"/>
      <c r="AC21" s="17"/>
    </row>
    <row r="22" spans="1:29" s="15" customFormat="1" ht="17.100000000000001" customHeight="1" x14ac:dyDescent="0.3">
      <c r="A22" s="10" t="s">
        <v>17</v>
      </c>
      <c r="B22" s="19"/>
      <c r="C22" s="17"/>
      <c r="D22" s="19"/>
      <c r="E22" s="17"/>
      <c r="F22" s="19"/>
      <c r="G22" s="17"/>
      <c r="H22" s="19"/>
      <c r="I22" s="17"/>
      <c r="J22" s="19"/>
      <c r="K22" s="17"/>
      <c r="L22" s="19"/>
      <c r="M22" s="17"/>
      <c r="N22" s="19"/>
      <c r="O22" s="17"/>
      <c r="P22" s="19"/>
      <c r="Q22" s="17"/>
      <c r="R22" s="19"/>
      <c r="S22" s="17"/>
      <c r="T22" s="19"/>
      <c r="U22" s="17"/>
      <c r="V22" s="19"/>
      <c r="W22" s="17"/>
      <c r="X22" s="19"/>
      <c r="Y22" s="17"/>
      <c r="Z22" s="19"/>
      <c r="AA22" s="17"/>
      <c r="AB22" s="19"/>
      <c r="AC22" s="17"/>
    </row>
    <row r="23" spans="1:29" s="27" customFormat="1" ht="17.100000000000001" customHeight="1" x14ac:dyDescent="0.25">
      <c r="A23" s="26" t="s">
        <v>18</v>
      </c>
      <c r="B23" s="19">
        <v>427</v>
      </c>
      <c r="C23" s="17">
        <v>78191016.859999999</v>
      </c>
      <c r="D23" s="19">
        <v>423</v>
      </c>
      <c r="E23" s="17">
        <v>92522669.870000005</v>
      </c>
      <c r="F23" s="19">
        <v>421</v>
      </c>
      <c r="G23" s="17">
        <v>83410700.120000005</v>
      </c>
      <c r="H23" s="19">
        <v>418</v>
      </c>
      <c r="I23" s="17">
        <v>133231687.34</v>
      </c>
      <c r="J23" s="19">
        <v>413</v>
      </c>
      <c r="K23" s="17">
        <v>89734985.459999993</v>
      </c>
      <c r="L23" s="19"/>
      <c r="M23" s="17"/>
      <c r="N23" s="19"/>
      <c r="O23" s="17"/>
      <c r="P23" s="19"/>
      <c r="Q23" s="17"/>
      <c r="R23" s="19"/>
      <c r="S23" s="17"/>
      <c r="T23" s="19"/>
      <c r="U23" s="17"/>
      <c r="V23" s="19"/>
      <c r="W23" s="17"/>
      <c r="X23" s="19"/>
      <c r="Y23" s="17"/>
      <c r="Z23" s="19"/>
      <c r="AA23" s="17"/>
      <c r="AB23" s="19"/>
      <c r="AC23" s="17"/>
    </row>
    <row r="24" spans="1:29" s="27" customFormat="1" ht="17.100000000000001" customHeight="1" x14ac:dyDescent="0.25">
      <c r="A24" s="26" t="s">
        <v>19</v>
      </c>
      <c r="B24" s="19">
        <v>1875</v>
      </c>
      <c r="C24" s="17">
        <v>241440870.65000001</v>
      </c>
      <c r="D24" s="19">
        <v>1900</v>
      </c>
      <c r="E24" s="17">
        <v>296162448.70999998</v>
      </c>
      <c r="F24" s="19">
        <v>1889</v>
      </c>
      <c r="G24" s="17">
        <v>280484262.51999998</v>
      </c>
      <c r="H24" s="19">
        <v>1887</v>
      </c>
      <c r="I24" s="17">
        <v>421302216.63</v>
      </c>
      <c r="J24" s="19">
        <v>1884</v>
      </c>
      <c r="K24" s="17">
        <v>299769440.22000003</v>
      </c>
      <c r="L24" s="19"/>
      <c r="M24" s="17"/>
      <c r="N24" s="19"/>
      <c r="O24" s="17"/>
      <c r="P24" s="19"/>
      <c r="Q24" s="17"/>
      <c r="R24" s="19"/>
      <c r="S24" s="17"/>
      <c r="T24" s="19"/>
      <c r="U24" s="17"/>
      <c r="V24" s="19"/>
      <c r="W24" s="17"/>
      <c r="X24" s="19"/>
      <c r="Y24" s="17"/>
      <c r="Z24" s="19"/>
      <c r="AA24" s="17"/>
      <c r="AB24" s="19"/>
      <c r="AC24" s="17"/>
    </row>
    <row r="25" spans="1:29" s="27" customFormat="1" ht="17.100000000000001" customHeight="1" x14ac:dyDescent="0.25">
      <c r="A25" s="26" t="s">
        <v>35</v>
      </c>
      <c r="B25" s="19">
        <v>30</v>
      </c>
      <c r="C25" s="17">
        <v>3375903.81</v>
      </c>
      <c r="D25" s="19">
        <v>30</v>
      </c>
      <c r="E25" s="17">
        <v>4087166.33</v>
      </c>
      <c r="F25" s="19">
        <v>29</v>
      </c>
      <c r="G25" s="17">
        <v>3794003.54</v>
      </c>
      <c r="H25" s="19">
        <v>29</v>
      </c>
      <c r="I25" s="17">
        <v>5753443.46</v>
      </c>
      <c r="J25" s="19">
        <v>29</v>
      </c>
      <c r="K25" s="17">
        <v>4073238.18</v>
      </c>
      <c r="L25" s="19"/>
      <c r="M25" s="17"/>
      <c r="N25" s="19"/>
      <c r="O25" s="17"/>
      <c r="P25" s="19"/>
      <c r="Q25" s="17"/>
      <c r="R25" s="19"/>
      <c r="S25" s="17"/>
      <c r="T25" s="19"/>
      <c r="U25" s="17"/>
      <c r="V25" s="19"/>
      <c r="W25" s="17"/>
      <c r="X25" s="19"/>
      <c r="Y25" s="17"/>
      <c r="Z25" s="19"/>
      <c r="AA25" s="17"/>
      <c r="AB25" s="19"/>
      <c r="AC25" s="17"/>
    </row>
    <row r="26" spans="1:29" s="15" customFormat="1" ht="17.100000000000001" customHeight="1" x14ac:dyDescent="0.25">
      <c r="A26" s="16" t="s">
        <v>20</v>
      </c>
      <c r="B26" s="19">
        <v>824</v>
      </c>
      <c r="C26" s="17">
        <v>121322581.95999999</v>
      </c>
      <c r="D26" s="19">
        <v>846</v>
      </c>
      <c r="E26" s="17">
        <v>149819733.41999999</v>
      </c>
      <c r="F26" s="19">
        <v>841</v>
      </c>
      <c r="G26" s="17">
        <v>144556444.19999999</v>
      </c>
      <c r="H26" s="19">
        <v>838</v>
      </c>
      <c r="I26" s="17">
        <v>214340301.65000001</v>
      </c>
      <c r="J26" s="19">
        <v>835</v>
      </c>
      <c r="K26" s="17">
        <v>148115331.63</v>
      </c>
      <c r="L26" s="19"/>
      <c r="M26" s="17"/>
      <c r="N26" s="19"/>
      <c r="O26" s="17"/>
      <c r="P26" s="19"/>
      <c r="Q26" s="17"/>
      <c r="R26" s="19"/>
      <c r="S26" s="17"/>
      <c r="T26" s="19"/>
      <c r="U26" s="17"/>
      <c r="V26" s="19"/>
      <c r="W26" s="17"/>
      <c r="X26" s="19"/>
      <c r="Y26" s="17"/>
      <c r="Z26" s="19"/>
      <c r="AA26" s="17"/>
      <c r="AB26" s="19"/>
      <c r="AC26" s="17"/>
    </row>
    <row r="27" spans="1:29" s="15" customFormat="1" ht="17.100000000000001" customHeight="1" thickBot="1" x14ac:dyDescent="0.3">
      <c r="A27" s="18"/>
      <c r="B27" s="19"/>
      <c r="C27" s="17"/>
      <c r="D27" s="19"/>
      <c r="E27" s="17"/>
      <c r="F27" s="19"/>
      <c r="G27" s="17"/>
      <c r="H27" s="19"/>
      <c r="I27" s="17"/>
      <c r="J27" s="19"/>
      <c r="K27" s="17"/>
      <c r="L27" s="19"/>
      <c r="M27" s="17"/>
      <c r="N27" s="19"/>
      <c r="O27" s="17"/>
      <c r="P27" s="19"/>
      <c r="Q27" s="17"/>
      <c r="R27" s="19"/>
      <c r="S27" s="17"/>
      <c r="T27" s="19"/>
      <c r="U27" s="17"/>
      <c r="V27" s="19"/>
      <c r="W27" s="17"/>
      <c r="X27" s="19"/>
      <c r="Y27" s="17"/>
      <c r="Z27" s="19"/>
      <c r="AA27" s="17"/>
      <c r="AB27" s="19"/>
      <c r="AC27" s="17"/>
    </row>
    <row r="28" spans="1:29" s="15" customFormat="1" ht="17.100000000000001" customHeight="1" thickBot="1" x14ac:dyDescent="0.35">
      <c r="A28" s="21" t="s">
        <v>21</v>
      </c>
      <c r="B28" s="22">
        <f>SUM(B23:B27)</f>
        <v>3156</v>
      </c>
      <c r="C28" s="24">
        <f>SUM(C23:C27)</f>
        <v>444330373.27999997</v>
      </c>
      <c r="D28" s="48">
        <f t="shared" ref="D28:AA28" si="1">SUM(D23:D27)</f>
        <v>3199</v>
      </c>
      <c r="E28" s="53">
        <f t="shared" si="1"/>
        <v>542592018.32999992</v>
      </c>
      <c r="F28" s="22">
        <f t="shared" si="1"/>
        <v>3180</v>
      </c>
      <c r="G28" s="24">
        <f t="shared" si="1"/>
        <v>512245410.38</v>
      </c>
      <c r="H28" s="22">
        <f t="shared" si="1"/>
        <v>3172</v>
      </c>
      <c r="I28" s="24">
        <f t="shared" si="1"/>
        <v>774627649.08000004</v>
      </c>
      <c r="J28" s="22">
        <f t="shared" si="1"/>
        <v>3161</v>
      </c>
      <c r="K28" s="24">
        <f t="shared" si="1"/>
        <v>541692995.49000001</v>
      </c>
      <c r="L28" s="22">
        <f t="shared" si="1"/>
        <v>0</v>
      </c>
      <c r="M28" s="24">
        <f t="shared" si="1"/>
        <v>0</v>
      </c>
      <c r="N28" s="22">
        <f t="shared" si="1"/>
        <v>0</v>
      </c>
      <c r="O28" s="24">
        <f t="shared" si="1"/>
        <v>0</v>
      </c>
      <c r="P28" s="22">
        <f t="shared" si="1"/>
        <v>0</v>
      </c>
      <c r="Q28" s="24">
        <f t="shared" si="1"/>
        <v>0</v>
      </c>
      <c r="R28" s="22">
        <f t="shared" si="1"/>
        <v>0</v>
      </c>
      <c r="S28" s="24">
        <f t="shared" si="1"/>
        <v>0</v>
      </c>
      <c r="T28" s="22">
        <f t="shared" si="1"/>
        <v>0</v>
      </c>
      <c r="U28" s="24">
        <f>SUM(U23:U27)</f>
        <v>0</v>
      </c>
      <c r="V28" s="22">
        <f t="shared" si="1"/>
        <v>0</v>
      </c>
      <c r="W28" s="24">
        <f t="shared" si="1"/>
        <v>0</v>
      </c>
      <c r="X28" s="22">
        <f t="shared" si="1"/>
        <v>0</v>
      </c>
      <c r="Y28" s="24">
        <f t="shared" si="1"/>
        <v>0</v>
      </c>
      <c r="Z28" s="22">
        <f t="shared" si="1"/>
        <v>0</v>
      </c>
      <c r="AA28" s="24">
        <f t="shared" si="1"/>
        <v>0</v>
      </c>
      <c r="AB28" s="22">
        <f>SUM(AB23:AB27)</f>
        <v>0</v>
      </c>
      <c r="AC28" s="24">
        <f>SUM(AC23:AC27)</f>
        <v>0</v>
      </c>
    </row>
    <row r="29" spans="1:29" s="15" customFormat="1" ht="17.100000000000001" customHeight="1" x14ac:dyDescent="0.25">
      <c r="A29" s="28"/>
      <c r="B29" s="29"/>
      <c r="C29" s="47"/>
      <c r="D29" s="50"/>
      <c r="E29" s="55"/>
      <c r="F29" s="29"/>
      <c r="G29" s="17"/>
      <c r="H29" s="29"/>
      <c r="I29" s="17"/>
      <c r="J29" s="29"/>
      <c r="K29" s="17"/>
      <c r="L29" s="29"/>
      <c r="M29" s="17"/>
      <c r="N29" s="29"/>
      <c r="O29" s="17"/>
      <c r="P29" s="29"/>
      <c r="Q29" s="17"/>
      <c r="R29" s="29"/>
      <c r="S29" s="17"/>
      <c r="T29" s="29"/>
      <c r="U29" s="17"/>
      <c r="V29" s="29"/>
      <c r="W29" s="17"/>
      <c r="X29" s="29"/>
      <c r="Y29" s="17"/>
      <c r="Z29" s="29"/>
      <c r="AA29" s="17"/>
      <c r="AB29" s="29"/>
      <c r="AC29" s="17"/>
    </row>
    <row r="30" spans="1:29" s="15" customFormat="1" ht="17.100000000000001" customHeight="1" x14ac:dyDescent="0.3">
      <c r="A30" s="10" t="s">
        <v>22</v>
      </c>
      <c r="B30" s="29"/>
      <c r="C30" s="47"/>
      <c r="D30" s="51"/>
      <c r="E30" s="56"/>
      <c r="F30" s="29"/>
      <c r="G30" s="17"/>
      <c r="H30" s="29"/>
      <c r="I30" s="17"/>
      <c r="J30" s="29"/>
      <c r="K30" s="17"/>
      <c r="L30" s="29"/>
      <c r="M30" s="17"/>
      <c r="N30" s="29"/>
      <c r="O30" s="17"/>
      <c r="P30" s="29"/>
      <c r="Q30" s="17"/>
      <c r="R30" s="29"/>
      <c r="S30" s="17"/>
      <c r="T30" s="29"/>
      <c r="U30" s="17"/>
      <c r="V30" s="29"/>
      <c r="W30" s="17"/>
      <c r="X30" s="29"/>
      <c r="Y30" s="17"/>
      <c r="Z30" s="29"/>
      <c r="AA30" s="17"/>
      <c r="AB30" s="29"/>
      <c r="AC30" s="17"/>
    </row>
    <row r="31" spans="1:29" s="31" customFormat="1" ht="17.100000000000001" customHeight="1" x14ac:dyDescent="0.25">
      <c r="A31" s="30" t="s">
        <v>23</v>
      </c>
      <c r="B31" s="29">
        <v>10521</v>
      </c>
      <c r="C31" s="47">
        <v>1088600002.6500001</v>
      </c>
      <c r="D31" s="45">
        <v>10494</v>
      </c>
      <c r="E31" s="57">
        <v>1320506133.01</v>
      </c>
      <c r="F31" s="29">
        <v>10474</v>
      </c>
      <c r="G31" s="17">
        <v>1317925665.76</v>
      </c>
      <c r="H31" s="29">
        <v>10454</v>
      </c>
      <c r="I31" s="17">
        <v>1315024868.53</v>
      </c>
      <c r="J31" s="29">
        <v>10429</v>
      </c>
      <c r="K31" s="17">
        <v>1311850848.73</v>
      </c>
      <c r="L31" s="29"/>
      <c r="M31" s="17"/>
      <c r="N31" s="29"/>
      <c r="O31" s="17"/>
      <c r="P31" s="29"/>
      <c r="Q31" s="17"/>
      <c r="R31" s="29"/>
      <c r="S31" s="17"/>
      <c r="T31" s="29"/>
      <c r="U31" s="17"/>
      <c r="V31" s="29"/>
      <c r="W31" s="17"/>
      <c r="X31" s="29"/>
      <c r="Y31" s="17"/>
      <c r="Z31" s="29"/>
      <c r="AA31" s="17"/>
      <c r="AB31" s="29"/>
      <c r="AC31" s="17"/>
    </row>
    <row r="32" spans="1:29" s="31" customFormat="1" ht="17.100000000000001" customHeight="1" x14ac:dyDescent="0.25">
      <c r="A32" s="30" t="s">
        <v>24</v>
      </c>
      <c r="B32" s="29">
        <v>415</v>
      </c>
      <c r="C32" s="47">
        <v>43197567.82</v>
      </c>
      <c r="D32" s="45">
        <v>417</v>
      </c>
      <c r="E32" s="57">
        <v>52938392.229999997</v>
      </c>
      <c r="F32" s="29">
        <v>417</v>
      </c>
      <c r="G32" s="17">
        <v>52833149.630000003</v>
      </c>
      <c r="H32" s="29">
        <v>418</v>
      </c>
      <c r="I32" s="17">
        <v>52989955.909999996</v>
      </c>
      <c r="J32" s="29">
        <v>419</v>
      </c>
      <c r="K32" s="17">
        <v>53318663.289999999</v>
      </c>
      <c r="L32" s="29"/>
      <c r="M32" s="17"/>
      <c r="N32" s="29"/>
      <c r="O32" s="17"/>
      <c r="P32" s="29"/>
      <c r="Q32" s="17"/>
      <c r="R32" s="29"/>
      <c r="S32" s="17"/>
      <c r="T32" s="29"/>
      <c r="U32" s="17"/>
      <c r="V32" s="29"/>
      <c r="W32" s="17"/>
      <c r="X32" s="29"/>
      <c r="Y32" s="17"/>
      <c r="Z32" s="29"/>
      <c r="AA32" s="17"/>
      <c r="AB32" s="29"/>
      <c r="AC32" s="17"/>
    </row>
    <row r="33" spans="1:29" s="31" customFormat="1" ht="17.100000000000001" customHeight="1" x14ac:dyDescent="0.25">
      <c r="A33" s="30" t="s">
        <v>25</v>
      </c>
      <c r="B33" s="29">
        <v>813</v>
      </c>
      <c r="C33" s="47">
        <v>36690154.039999999</v>
      </c>
      <c r="D33" s="45">
        <v>812</v>
      </c>
      <c r="E33" s="57">
        <v>44567295.009999998</v>
      </c>
      <c r="F33" s="29">
        <v>799</v>
      </c>
      <c r="G33" s="17">
        <v>43839738.259999998</v>
      </c>
      <c r="H33" s="29">
        <v>799</v>
      </c>
      <c r="I33" s="17">
        <v>43764669.43</v>
      </c>
      <c r="J33" s="29">
        <v>798</v>
      </c>
      <c r="K33" s="17">
        <v>43672959.020000003</v>
      </c>
      <c r="L33" s="29"/>
      <c r="M33" s="17"/>
      <c r="N33" s="29"/>
      <c r="O33" s="17"/>
      <c r="P33" s="29"/>
      <c r="Q33" s="17"/>
      <c r="R33" s="29"/>
      <c r="S33" s="17"/>
      <c r="T33" s="29"/>
      <c r="U33" s="17"/>
      <c r="V33" s="29"/>
      <c r="W33" s="17"/>
      <c r="X33" s="29"/>
      <c r="Y33" s="17"/>
      <c r="Z33" s="29"/>
      <c r="AA33" s="17"/>
      <c r="AB33" s="29"/>
      <c r="AC33" s="17"/>
    </row>
    <row r="34" spans="1:29" s="31" customFormat="1" ht="17.100000000000001" customHeight="1" x14ac:dyDescent="0.25">
      <c r="A34" s="30" t="s">
        <v>26</v>
      </c>
      <c r="B34" s="29">
        <v>4335</v>
      </c>
      <c r="C34" s="47">
        <v>558340471.64999998</v>
      </c>
      <c r="D34" s="45">
        <v>4345</v>
      </c>
      <c r="E34" s="57">
        <v>684991145.64999998</v>
      </c>
      <c r="F34" s="29">
        <v>4375</v>
      </c>
      <c r="G34" s="17">
        <v>689517653.72000003</v>
      </c>
      <c r="H34" s="29">
        <v>4463</v>
      </c>
      <c r="I34" s="17">
        <v>702219738.05999994</v>
      </c>
      <c r="J34" s="29">
        <v>4520</v>
      </c>
      <c r="K34" s="17">
        <v>710412254.62</v>
      </c>
      <c r="L34" s="29"/>
      <c r="M34" s="17"/>
      <c r="N34" s="29"/>
      <c r="O34" s="17"/>
      <c r="P34" s="29"/>
      <c r="Q34" s="17"/>
      <c r="R34" s="29"/>
      <c r="S34" s="17"/>
      <c r="T34" s="29"/>
      <c r="U34" s="17"/>
      <c r="V34" s="29"/>
      <c r="W34" s="17"/>
      <c r="X34" s="29"/>
      <c r="Y34" s="17"/>
      <c r="Z34" s="29"/>
      <c r="AA34" s="17"/>
      <c r="AB34" s="29"/>
      <c r="AC34" s="17"/>
    </row>
    <row r="35" spans="1:29" s="31" customFormat="1" ht="17.100000000000001" customHeight="1" thickBot="1" x14ac:dyDescent="0.3">
      <c r="A35" s="30" t="s">
        <v>27</v>
      </c>
      <c r="B35" s="29">
        <v>5</v>
      </c>
      <c r="C35" s="47">
        <v>145828.29</v>
      </c>
      <c r="D35" s="52">
        <v>5</v>
      </c>
      <c r="E35" s="46">
        <v>177414.66</v>
      </c>
      <c r="F35" s="29">
        <v>5</v>
      </c>
      <c r="G35" s="17">
        <v>177414.66</v>
      </c>
      <c r="H35" s="29">
        <v>5</v>
      </c>
      <c r="I35" s="17">
        <v>177414.66</v>
      </c>
      <c r="J35" s="29">
        <v>5</v>
      </c>
      <c r="K35" s="17">
        <v>177414.66</v>
      </c>
      <c r="L35" s="29"/>
      <c r="M35" s="17"/>
      <c r="N35" s="29"/>
      <c r="O35" s="17"/>
      <c r="P35" s="29"/>
      <c r="Q35" s="17"/>
      <c r="R35" s="29"/>
      <c r="S35" s="17"/>
      <c r="T35" s="29"/>
      <c r="U35" s="17"/>
      <c r="V35" s="29"/>
      <c r="W35" s="17"/>
      <c r="X35" s="29"/>
      <c r="Y35" s="17"/>
      <c r="Z35" s="29"/>
      <c r="AA35" s="17"/>
      <c r="AB35" s="29"/>
      <c r="AC35" s="17"/>
    </row>
    <row r="36" spans="1:29" s="15" customFormat="1" ht="17.100000000000001" customHeight="1" thickBot="1" x14ac:dyDescent="0.35">
      <c r="A36" s="21" t="s">
        <v>28</v>
      </c>
      <c r="B36" s="32">
        <f>SUM(B31:B35)</f>
        <v>16089</v>
      </c>
      <c r="C36" s="24">
        <f>SUM(C31:C35)</f>
        <v>1726974024.4499998</v>
      </c>
      <c r="D36" s="49">
        <f t="shared" ref="D36:AA36" si="2">SUM(D31:D35)</f>
        <v>16073</v>
      </c>
      <c r="E36" s="54">
        <f t="shared" si="2"/>
        <v>2103180380.5600002</v>
      </c>
      <c r="F36" s="32">
        <f t="shared" si="2"/>
        <v>16070</v>
      </c>
      <c r="G36" s="24">
        <f t="shared" si="2"/>
        <v>2104293622.0300002</v>
      </c>
      <c r="H36" s="32">
        <f t="shared" si="2"/>
        <v>16139</v>
      </c>
      <c r="I36" s="24">
        <f t="shared" si="2"/>
        <v>2114176646.5900002</v>
      </c>
      <c r="J36" s="32">
        <f t="shared" si="2"/>
        <v>16171</v>
      </c>
      <c r="K36" s="24">
        <f t="shared" si="2"/>
        <v>2119432140.3199999</v>
      </c>
      <c r="L36" s="32">
        <f t="shared" si="2"/>
        <v>0</v>
      </c>
      <c r="M36" s="24">
        <f t="shared" si="2"/>
        <v>0</v>
      </c>
      <c r="N36" s="32">
        <f t="shared" si="2"/>
        <v>0</v>
      </c>
      <c r="O36" s="24">
        <f t="shared" si="2"/>
        <v>0</v>
      </c>
      <c r="P36" s="32">
        <f t="shared" si="2"/>
        <v>0</v>
      </c>
      <c r="Q36" s="24">
        <f t="shared" si="2"/>
        <v>0</v>
      </c>
      <c r="R36" s="32">
        <f t="shared" si="2"/>
        <v>0</v>
      </c>
      <c r="S36" s="24">
        <f t="shared" si="2"/>
        <v>0</v>
      </c>
      <c r="T36" s="32">
        <f t="shared" si="2"/>
        <v>0</v>
      </c>
      <c r="U36" s="24">
        <f t="shared" si="2"/>
        <v>0</v>
      </c>
      <c r="V36" s="32">
        <f t="shared" si="2"/>
        <v>0</v>
      </c>
      <c r="W36" s="24">
        <f t="shared" si="2"/>
        <v>0</v>
      </c>
      <c r="X36" s="32">
        <f t="shared" si="2"/>
        <v>0</v>
      </c>
      <c r="Y36" s="24">
        <f t="shared" si="2"/>
        <v>0</v>
      </c>
      <c r="Z36" s="32">
        <f t="shared" si="2"/>
        <v>0</v>
      </c>
      <c r="AA36" s="24">
        <f t="shared" si="2"/>
        <v>0</v>
      </c>
      <c r="AB36" s="32">
        <f>SUM(AB31:AB35)</f>
        <v>0</v>
      </c>
      <c r="AC36" s="24">
        <f>SUM(AC31:AC35)</f>
        <v>0</v>
      </c>
    </row>
    <row r="37" spans="1:29" s="15" customFormat="1" ht="17.100000000000001" customHeight="1" x14ac:dyDescent="0.25">
      <c r="A37" s="33"/>
      <c r="B37" s="29"/>
      <c r="C37" s="17"/>
      <c r="D37" s="29"/>
      <c r="E37" s="17"/>
      <c r="F37" s="29"/>
      <c r="G37" s="17"/>
      <c r="H37" s="29"/>
      <c r="I37" s="17"/>
      <c r="J37" s="29"/>
      <c r="K37" s="17"/>
      <c r="L37" s="29"/>
      <c r="M37" s="17"/>
      <c r="N37" s="29"/>
      <c r="O37" s="17"/>
      <c r="P37" s="29"/>
      <c r="Q37" s="17"/>
      <c r="R37" s="29"/>
      <c r="S37" s="17"/>
      <c r="T37" s="29"/>
      <c r="U37" s="17"/>
      <c r="V37" s="29"/>
      <c r="W37" s="17"/>
      <c r="X37" s="29"/>
      <c r="Y37" s="17"/>
      <c r="Z37" s="29"/>
      <c r="AA37" s="17"/>
      <c r="AB37" s="29"/>
      <c r="AC37" s="17"/>
    </row>
    <row r="38" spans="1:29" s="15" customFormat="1" ht="17.100000000000001" customHeight="1" x14ac:dyDescent="0.3">
      <c r="A38" s="10" t="s">
        <v>29</v>
      </c>
      <c r="B38" s="29"/>
      <c r="C38" s="17"/>
      <c r="D38" s="29"/>
      <c r="E38" s="17"/>
      <c r="F38" s="29"/>
      <c r="G38" s="17"/>
      <c r="H38" s="29"/>
      <c r="I38" s="17"/>
      <c r="J38" s="29"/>
      <c r="K38" s="17"/>
      <c r="L38" s="29"/>
      <c r="M38" s="17"/>
      <c r="N38" s="29"/>
      <c r="O38" s="17"/>
      <c r="P38" s="29"/>
      <c r="Q38" s="17"/>
      <c r="R38" s="29"/>
      <c r="S38" s="17"/>
      <c r="T38" s="29"/>
      <c r="U38" s="17"/>
      <c r="V38" s="29"/>
      <c r="W38" s="17"/>
      <c r="X38" s="29"/>
      <c r="Y38" s="17"/>
      <c r="Z38" s="29"/>
      <c r="AA38" s="17"/>
      <c r="AB38" s="29"/>
      <c r="AC38" s="17"/>
    </row>
    <row r="39" spans="1:29" s="15" customFormat="1" ht="17.100000000000001" customHeight="1" x14ac:dyDescent="0.25">
      <c r="A39" s="16" t="s">
        <v>30</v>
      </c>
      <c r="B39" s="29">
        <v>4196</v>
      </c>
      <c r="C39" s="17">
        <v>93188393</v>
      </c>
      <c r="D39" s="29">
        <v>4207</v>
      </c>
      <c r="E39" s="17">
        <v>113591792</v>
      </c>
      <c r="F39" s="29">
        <v>4219</v>
      </c>
      <c r="G39" s="17">
        <v>113844675</v>
      </c>
      <c r="H39" s="29">
        <v>4232</v>
      </c>
      <c r="I39" s="17">
        <v>114210413</v>
      </c>
      <c r="J39" s="29">
        <v>4228</v>
      </c>
      <c r="K39" s="17">
        <v>114096048</v>
      </c>
      <c r="L39" s="29"/>
      <c r="M39" s="17"/>
      <c r="N39" s="29"/>
      <c r="O39" s="17"/>
      <c r="P39" s="29"/>
      <c r="Q39" s="17"/>
      <c r="R39" s="29"/>
      <c r="S39" s="17"/>
      <c r="T39" s="29"/>
      <c r="U39" s="17"/>
      <c r="V39" s="29"/>
      <c r="W39" s="17"/>
      <c r="X39" s="29"/>
      <c r="Y39" s="17"/>
      <c r="Z39" s="29"/>
      <c r="AA39" s="17"/>
      <c r="AB39" s="29"/>
      <c r="AC39" s="17"/>
    </row>
    <row r="40" spans="1:29" s="15" customFormat="1" ht="17.100000000000001" customHeight="1" x14ac:dyDescent="0.25">
      <c r="A40" s="16" t="s">
        <v>31</v>
      </c>
      <c r="B40" s="29">
        <v>21</v>
      </c>
      <c r="C40" s="17">
        <v>999787</v>
      </c>
      <c r="D40" s="29">
        <v>21</v>
      </c>
      <c r="E40" s="17">
        <v>1394214</v>
      </c>
      <c r="F40" s="29">
        <v>21</v>
      </c>
      <c r="G40" s="17">
        <v>1394214</v>
      </c>
      <c r="H40" s="29">
        <v>21</v>
      </c>
      <c r="I40" s="17">
        <v>1394214</v>
      </c>
      <c r="J40" s="29">
        <v>21</v>
      </c>
      <c r="K40" s="17">
        <v>1369966.8</v>
      </c>
      <c r="L40" s="29"/>
      <c r="M40" s="17"/>
      <c r="N40" s="29"/>
      <c r="O40" s="17"/>
      <c r="P40" s="29"/>
      <c r="Q40" s="17"/>
      <c r="R40" s="29"/>
      <c r="S40" s="17"/>
      <c r="T40" s="29"/>
      <c r="U40" s="17"/>
      <c r="V40" s="29"/>
      <c r="W40" s="17"/>
      <c r="X40" s="29"/>
      <c r="Y40" s="17"/>
      <c r="Z40" s="29"/>
      <c r="AA40" s="17"/>
      <c r="AB40" s="29"/>
      <c r="AC40" s="17"/>
    </row>
    <row r="41" spans="1:29" s="15" customFormat="1" ht="17.100000000000001" customHeight="1" x14ac:dyDescent="0.25">
      <c r="A41" s="16" t="s">
        <v>34</v>
      </c>
      <c r="B41" s="29">
        <v>5910</v>
      </c>
      <c r="C41" s="17">
        <v>182259151.22</v>
      </c>
      <c r="D41" s="29">
        <v>5842</v>
      </c>
      <c r="E41" s="17">
        <v>213331108.86000001</v>
      </c>
      <c r="F41" s="29">
        <v>5873</v>
      </c>
      <c r="G41" s="17">
        <v>226185532.84</v>
      </c>
      <c r="H41" s="29">
        <v>5867</v>
      </c>
      <c r="I41" s="17">
        <v>220117522.00999999</v>
      </c>
      <c r="J41" s="29">
        <v>5902</v>
      </c>
      <c r="K41" s="17">
        <v>221312028.28</v>
      </c>
      <c r="L41" s="29"/>
      <c r="M41" s="17"/>
      <c r="N41" s="29"/>
      <c r="O41" s="17"/>
      <c r="P41" s="29"/>
      <c r="Q41" s="17"/>
      <c r="R41" s="29"/>
      <c r="S41" s="17"/>
      <c r="T41" s="29"/>
      <c r="U41" s="17"/>
      <c r="V41" s="29"/>
      <c r="W41" s="17"/>
      <c r="X41" s="29"/>
      <c r="Y41" s="17"/>
      <c r="Z41" s="29"/>
      <c r="AA41" s="17"/>
      <c r="AB41" s="29"/>
      <c r="AC41" s="17"/>
    </row>
    <row r="42" spans="1:29" s="15" customFormat="1" ht="17.100000000000001" customHeight="1" thickBot="1" x14ac:dyDescent="0.3">
      <c r="A42" s="34" t="s">
        <v>32</v>
      </c>
      <c r="B42" s="29">
        <v>614</v>
      </c>
      <c r="C42" s="17">
        <v>41456418.5</v>
      </c>
      <c r="D42" s="29">
        <v>613</v>
      </c>
      <c r="E42" s="17">
        <v>50388262.979999997</v>
      </c>
      <c r="F42" s="29">
        <v>612</v>
      </c>
      <c r="G42" s="17">
        <v>50266552.740000002</v>
      </c>
      <c r="H42" s="29">
        <v>612</v>
      </c>
      <c r="I42" s="17">
        <v>50338232.299999997</v>
      </c>
      <c r="J42" s="29">
        <v>609</v>
      </c>
      <c r="K42" s="17">
        <v>50081796.530000001</v>
      </c>
      <c r="L42" s="29"/>
      <c r="M42" s="17"/>
      <c r="N42" s="29"/>
      <c r="O42" s="17"/>
      <c r="P42" s="29"/>
      <c r="Q42" s="17"/>
      <c r="R42" s="29"/>
      <c r="S42" s="17"/>
      <c r="T42" s="29"/>
      <c r="U42" s="17"/>
      <c r="V42" s="29"/>
      <c r="W42" s="17"/>
      <c r="X42" s="29"/>
      <c r="Y42" s="17"/>
      <c r="Z42" s="29"/>
      <c r="AA42" s="17"/>
      <c r="AB42" s="29"/>
      <c r="AC42" s="17"/>
    </row>
    <row r="43" spans="1:29" s="15" customFormat="1" ht="17.100000000000001" customHeight="1" thickBot="1" x14ac:dyDescent="0.35">
      <c r="A43" s="21"/>
      <c r="B43" s="32">
        <f>SUM(B39:B42)</f>
        <v>10741</v>
      </c>
      <c r="C43" s="24">
        <f>SUM(C39:C42)</f>
        <v>317903749.72000003</v>
      </c>
      <c r="D43" s="32">
        <f t="shared" ref="D43:AA43" si="3">SUM(D39:D42)</f>
        <v>10683</v>
      </c>
      <c r="E43" s="24">
        <f t="shared" si="3"/>
        <v>378705377.84000003</v>
      </c>
      <c r="F43" s="32">
        <f t="shared" si="3"/>
        <v>10725</v>
      </c>
      <c r="G43" s="24">
        <f t="shared" si="3"/>
        <v>391690974.58000004</v>
      </c>
      <c r="H43" s="32">
        <f t="shared" si="3"/>
        <v>10732</v>
      </c>
      <c r="I43" s="24">
        <f t="shared" si="3"/>
        <v>386060381.31</v>
      </c>
      <c r="J43" s="32">
        <f t="shared" si="3"/>
        <v>10760</v>
      </c>
      <c r="K43" s="24">
        <f t="shared" si="3"/>
        <v>386859839.61000001</v>
      </c>
      <c r="L43" s="32">
        <f t="shared" si="3"/>
        <v>0</v>
      </c>
      <c r="M43" s="24">
        <f t="shared" si="3"/>
        <v>0</v>
      </c>
      <c r="N43" s="32">
        <f t="shared" si="3"/>
        <v>0</v>
      </c>
      <c r="O43" s="24">
        <f t="shared" si="3"/>
        <v>0</v>
      </c>
      <c r="P43" s="32">
        <f t="shared" si="3"/>
        <v>0</v>
      </c>
      <c r="Q43" s="24">
        <f t="shared" si="3"/>
        <v>0</v>
      </c>
      <c r="R43" s="32">
        <f t="shared" si="3"/>
        <v>0</v>
      </c>
      <c r="S43" s="24">
        <f t="shared" si="3"/>
        <v>0</v>
      </c>
      <c r="T43" s="32">
        <f t="shared" si="3"/>
        <v>0</v>
      </c>
      <c r="U43" s="24">
        <f t="shared" si="3"/>
        <v>0</v>
      </c>
      <c r="V43" s="32">
        <f t="shared" si="3"/>
        <v>0</v>
      </c>
      <c r="W43" s="24">
        <f t="shared" si="3"/>
        <v>0</v>
      </c>
      <c r="X43" s="32">
        <f t="shared" si="3"/>
        <v>0</v>
      </c>
      <c r="Y43" s="24">
        <f t="shared" si="3"/>
        <v>0</v>
      </c>
      <c r="Z43" s="32">
        <f t="shared" si="3"/>
        <v>0</v>
      </c>
      <c r="AA43" s="24">
        <f t="shared" si="3"/>
        <v>0</v>
      </c>
      <c r="AB43" s="32">
        <f>SUM(AB39:AB42)</f>
        <v>0</v>
      </c>
      <c r="AC43" s="24">
        <f>SUM(AC39:AC42)</f>
        <v>0</v>
      </c>
    </row>
    <row r="44" spans="1:29" s="39" customFormat="1" ht="17.100000000000001" customHeight="1" thickBot="1" x14ac:dyDescent="0.3">
      <c r="A44" s="35"/>
      <c r="B44" s="36"/>
      <c r="C44" s="37"/>
      <c r="D44" s="36"/>
      <c r="E44" s="37"/>
      <c r="F44" s="36"/>
      <c r="G44" s="37"/>
      <c r="H44" s="36"/>
      <c r="I44" s="37"/>
      <c r="J44" s="36"/>
      <c r="K44" s="38"/>
      <c r="L44" s="36"/>
      <c r="M44" s="37"/>
      <c r="N44" s="36"/>
      <c r="O44" s="37"/>
      <c r="P44" s="36"/>
      <c r="Q44" s="37"/>
      <c r="R44" s="36"/>
      <c r="S44" s="37"/>
      <c r="T44" s="36"/>
      <c r="U44" s="37"/>
      <c r="V44" s="36"/>
      <c r="W44" s="37"/>
      <c r="X44" s="36"/>
      <c r="Y44" s="37"/>
      <c r="Z44" s="36"/>
      <c r="AA44" s="37"/>
      <c r="AB44" s="36"/>
      <c r="AC44" s="37"/>
    </row>
    <row r="45" spans="1:29" s="15" customFormat="1" ht="17.100000000000001" customHeight="1" thickBot="1" x14ac:dyDescent="0.35">
      <c r="A45" s="21" t="s">
        <v>33</v>
      </c>
      <c r="B45" s="32">
        <f>B20+B28+B36+B43</f>
        <v>46693</v>
      </c>
      <c r="C45" s="24">
        <f>C20+C28+C36+C43</f>
        <v>5347086386.71</v>
      </c>
      <c r="D45" s="32">
        <f t="shared" ref="D45:AC45" si="4">D20+D28+D36+D43</f>
        <v>46662</v>
      </c>
      <c r="E45" s="24">
        <f t="shared" si="4"/>
        <v>6488309043.4300003</v>
      </c>
      <c r="F45" s="32">
        <f t="shared" si="4"/>
        <v>46812</v>
      </c>
      <c r="G45" s="24">
        <f t="shared" si="4"/>
        <v>6492973642.0300007</v>
      </c>
      <c r="H45" s="32">
        <f t="shared" si="4"/>
        <v>47031</v>
      </c>
      <c r="I45" s="24">
        <f t="shared" si="4"/>
        <v>6783308664.6500006</v>
      </c>
      <c r="J45" s="32">
        <f t="shared" si="4"/>
        <v>47086</v>
      </c>
      <c r="K45" s="24">
        <f t="shared" si="4"/>
        <v>6558740266.0299997</v>
      </c>
      <c r="L45" s="32">
        <f t="shared" si="4"/>
        <v>0</v>
      </c>
      <c r="M45" s="24">
        <f t="shared" si="4"/>
        <v>0</v>
      </c>
      <c r="N45" s="32">
        <f t="shared" si="4"/>
        <v>0</v>
      </c>
      <c r="O45" s="24">
        <f t="shared" si="4"/>
        <v>0</v>
      </c>
      <c r="P45" s="32">
        <f t="shared" si="4"/>
        <v>0</v>
      </c>
      <c r="Q45" s="24">
        <f t="shared" si="4"/>
        <v>0</v>
      </c>
      <c r="R45" s="32">
        <f t="shared" si="4"/>
        <v>0</v>
      </c>
      <c r="S45" s="24">
        <f t="shared" si="4"/>
        <v>0</v>
      </c>
      <c r="T45" s="32">
        <f t="shared" si="4"/>
        <v>0</v>
      </c>
      <c r="U45" s="24">
        <f t="shared" si="4"/>
        <v>0</v>
      </c>
      <c r="V45" s="32">
        <f t="shared" si="4"/>
        <v>0</v>
      </c>
      <c r="W45" s="24">
        <f t="shared" si="4"/>
        <v>0</v>
      </c>
      <c r="X45" s="40">
        <f t="shared" si="4"/>
        <v>0</v>
      </c>
      <c r="Y45" s="24">
        <f t="shared" si="4"/>
        <v>0</v>
      </c>
      <c r="Z45" s="32">
        <f t="shared" si="4"/>
        <v>0</v>
      </c>
      <c r="AA45" s="24">
        <f t="shared" si="4"/>
        <v>0</v>
      </c>
      <c r="AB45" s="32">
        <f t="shared" si="4"/>
        <v>0</v>
      </c>
      <c r="AC45" s="24">
        <f t="shared" si="4"/>
        <v>0</v>
      </c>
    </row>
    <row r="46" spans="1:29" s="42" customFormat="1" ht="15.75" customHeight="1" x14ac:dyDescent="0.2">
      <c r="A46" s="41"/>
    </row>
    <row r="47" spans="1:29" s="42" customFormat="1" ht="14.25" customHeight="1" x14ac:dyDescent="0.25">
      <c r="A47" s="59" t="s">
        <v>49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</row>
    <row r="48" spans="1:29" s="42" customFormat="1" ht="15.75" x14ac:dyDescent="0.25">
      <c r="A48" s="68" t="s">
        <v>50</v>
      </c>
      <c r="B48" s="68"/>
      <c r="C48" s="68"/>
      <c r="D48" s="68"/>
      <c r="E48" s="68"/>
      <c r="F48" s="68"/>
      <c r="G48" s="68"/>
      <c r="H48" s="60"/>
      <c r="I48" s="61"/>
      <c r="J48" s="61"/>
      <c r="K48" s="61"/>
    </row>
    <row r="49" spans="1:14" s="42" customFormat="1" ht="18.75" customHeight="1" x14ac:dyDescent="0.25">
      <c r="A49" s="66" t="s">
        <v>51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1:14" s="42" customFormat="1" ht="18.75" customHeight="1" x14ac:dyDescent="0.25">
      <c r="A50" s="66" t="s">
        <v>52</v>
      </c>
      <c r="B50" s="66"/>
      <c r="C50" s="66"/>
      <c r="D50" s="66"/>
      <c r="E50" s="66"/>
      <c r="F50" s="66"/>
      <c r="G50" s="66"/>
      <c r="H50" s="72"/>
      <c r="I50" s="72"/>
      <c r="J50" s="72"/>
      <c r="K50" s="72"/>
      <c r="L50" s="72"/>
      <c r="M50" s="72"/>
      <c r="N50" s="72"/>
    </row>
    <row r="51" spans="1:14" s="42" customFormat="1" ht="18.75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1:14" ht="18.75" x14ac:dyDescent="0.3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M52" s="44"/>
    </row>
    <row r="53" spans="1:14" ht="18.75" x14ac:dyDescent="0.3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1:14" ht="18.75" x14ac:dyDescent="0.3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1:14" ht="18.75" x14ac:dyDescent="0.3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1:14" ht="18.75" x14ac:dyDescent="0.3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</row>
  </sheetData>
  <mergeCells count="24">
    <mergeCell ref="P4:Q4"/>
    <mergeCell ref="R4:S4"/>
    <mergeCell ref="B4:C4"/>
    <mergeCell ref="D4:E4"/>
    <mergeCell ref="F4:G4"/>
    <mergeCell ref="H4:I4"/>
    <mergeCell ref="J4:K4"/>
    <mergeCell ref="Z4:AA4"/>
    <mergeCell ref="AB4:AC4"/>
    <mergeCell ref="V4:W4"/>
    <mergeCell ref="X4:Y4"/>
    <mergeCell ref="T4:U4"/>
    <mergeCell ref="A56:K56"/>
    <mergeCell ref="L4:M4"/>
    <mergeCell ref="A52:K52"/>
    <mergeCell ref="A49:K49"/>
    <mergeCell ref="A51:K51"/>
    <mergeCell ref="A55:K55"/>
    <mergeCell ref="A53:K53"/>
    <mergeCell ref="A54:K54"/>
    <mergeCell ref="N4:O4"/>
    <mergeCell ref="A48:G48"/>
    <mergeCell ref="A50:G50"/>
    <mergeCell ref="H50:N50"/>
  </mergeCells>
  <pageMargins left="0.27559055118110237" right="0.27559055118110237" top="0.98425196850393704" bottom="0.98425196850393704" header="0.51181102362204722" footer="0.51181102362204722"/>
  <pageSetup paperSize="8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(2025)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pembegul</dc:creator>
  <cp:lastModifiedBy>Orcun</cp:lastModifiedBy>
  <cp:lastPrinted>2026-03-18T09:43:26Z</cp:lastPrinted>
  <dcterms:created xsi:type="dcterms:W3CDTF">2021-01-09T11:36:46Z</dcterms:created>
  <dcterms:modified xsi:type="dcterms:W3CDTF">2026-05-15T07:17:19Z</dcterms:modified>
</cp:coreProperties>
</file>